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IMJU\IMJU  anual 2020\"/>
    </mc:Choice>
  </mc:AlternateContent>
  <xr:revisionPtr revIDLastSave="0" documentId="13_ncr:1_{093DB868-7481-4E25-A6A2-647C99703E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8" i="1"/>
  <c r="G8" i="1"/>
  <c r="F7" i="1"/>
  <c r="G7" i="1" s="1"/>
  <c r="C6" i="1"/>
  <c r="D6" i="1" l="1"/>
  <c r="F19" i="1"/>
  <c r="G19" i="1" s="1"/>
  <c r="F23" i="1" l="1"/>
  <c r="G23" i="1" s="1"/>
  <c r="F24" i="1" l="1"/>
  <c r="G24" i="1" s="1"/>
  <c r="F22" i="1"/>
  <c r="G22" i="1" s="1"/>
  <c r="F21" i="1"/>
  <c r="G21" i="1" s="1"/>
  <c r="G20" i="1"/>
  <c r="F18" i="1"/>
  <c r="G18" i="1" s="1"/>
  <c r="F17" i="1"/>
  <c r="G17" i="1" s="1"/>
  <c r="F16" i="1"/>
  <c r="G16" i="1" s="1"/>
  <c r="E15" i="1"/>
  <c r="D15" i="1"/>
  <c r="C15" i="1"/>
  <c r="C4" i="1" s="1"/>
  <c r="F13" i="1"/>
  <c r="G13" i="1" s="1"/>
  <c r="F12" i="1"/>
  <c r="G12" i="1" s="1"/>
  <c r="F11" i="1"/>
  <c r="G11" i="1" s="1"/>
  <c r="F10" i="1"/>
  <c r="G10" i="1" s="1"/>
  <c r="F9" i="1"/>
  <c r="G9" i="1" s="1"/>
  <c r="E6" i="1"/>
  <c r="F6" i="1" l="1"/>
  <c r="G6" i="1"/>
  <c r="F15" i="1"/>
  <c r="F4" i="1" s="1"/>
  <c r="E4" i="1"/>
  <c r="D4" i="1"/>
  <c r="G15" i="1"/>
  <c r="G4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<sst xmlns="http://schemas.openxmlformats.org/spreadsheetml/2006/main" count="27" uniqueCount="27">
  <si>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</si>
  <si>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</si>
  <si>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</si>
  <si>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</si>
  <si>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</si>
  <si>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</si>
  <si>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</si>
  <si>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</si>
  <si>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</si>
  <si>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</si>
  <si>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</si>
  <si>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</si>
  <si>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</si>
  <si>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</si>
  <si>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</si>
  <si>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</si>
  <si>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</si>
  <si>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</si>
  <si>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</si>
  <si>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</si>
  <si>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</si>
  <si>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</si>
  <si>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</si>
  <si>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</si>
  <si>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</si>
  <si>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 de la información financiera y contable.</t>
  </si>
  <si>
    <t>Instituto Municipal de la Juventud de León Guanajuato
Estado Analítico del Activo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</si>
</sst>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4" fontId="0" fillId="0" borderId="0" xfId="0" applyNumberFormat="1" applyProtection="1"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1</xdr:col>
      <xdr:colOff>2514600</xdr:colOff>
      <xdr:row>37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625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342900</xdr:colOff>
          <xdr:row>34</xdr:row>
          <xdr:rowOff>19050</xdr:rowOff>
        </xdr:from>
        <xdr:to>
          <xdr:col>6</xdr:col>
          <xdr:colOff>723900</xdr:colOff>
          <xdr:row>39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3571875</xdr:colOff>
      <xdr:row>33</xdr:row>
      <xdr:rowOff>123825</xdr:rowOff>
    </xdr:from>
    <xdr:to>
      <xdr:col>3</xdr:col>
      <xdr:colOff>285750</xdr:colOff>
      <xdr:row>37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53435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zoomScaleNormal="100" workbookViewId="0">
      <selection activeCell="I1" sqref="I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12" ht="39.950000000000003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12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12" x14ac:dyDescent="0.2">
      <c r="A3" s="4"/>
      <c r="B3" s="5"/>
      <c r="C3" s="11"/>
      <c r="D3" s="11"/>
      <c r="E3" s="11"/>
      <c r="F3" s="11"/>
      <c r="G3" s="12"/>
    </row>
    <row r="4" spans="1:12" x14ac:dyDescent="0.2">
      <c r="A4" s="16" t="s">
        <v>0</v>
      </c>
      <c r="B4" s="2"/>
      <c r="C4" s="13">
        <f>+C6+C15</f>
        <v>8833246.5499999989</v>
      </c>
      <c r="D4" s="13">
        <f>+D6+D15</f>
        <v>88234648.049999997</v>
      </c>
      <c r="E4" s="13">
        <f>+E6+E15</f>
        <v>87723351.940000013</v>
      </c>
      <c r="F4" s="13">
        <f>+F6+F15</f>
        <v>9344542.6600000057</v>
      </c>
      <c r="G4" s="13">
        <f>+G6+G15</f>
        <v>511296.11000000616</v>
      </c>
    </row>
    <row r="5" spans="1:12" x14ac:dyDescent="0.2">
      <c r="A5" s="16"/>
      <c r="B5" s="2"/>
      <c r="C5" s="13"/>
      <c r="D5" s="13"/>
      <c r="E5" s="13"/>
      <c r="F5" s="13"/>
      <c r="G5" s="13"/>
      <c r="I5" s="20"/>
      <c r="J5" s="20"/>
      <c r="K5" s="20"/>
      <c r="L5" s="20"/>
    </row>
    <row r="6" spans="1:12" x14ac:dyDescent="0.2">
      <c r="A6" s="3">
        <v>1100</v>
      </c>
      <c r="B6" s="18" t="s">
        <v>8</v>
      </c>
      <c r="C6" s="13">
        <f>+SUM(C7:C13)</f>
        <v>4703365.8999999994</v>
      </c>
      <c r="D6" s="13">
        <f>+SUM(D7:D13)</f>
        <v>85519824.819999993</v>
      </c>
      <c r="E6" s="13">
        <f t="shared" ref="E6" si="0">+SUM(E7:E13)</f>
        <v>86307729.680000007</v>
      </c>
      <c r="F6" s="13">
        <f>+SUM(F7:F13)</f>
        <v>3915461.0400000066</v>
      </c>
      <c r="G6" s="13">
        <f>+SUM(G7:G13)</f>
        <v>-787904.85999999335</v>
      </c>
    </row>
    <row r="7" spans="1:12" x14ac:dyDescent="0.2">
      <c r="A7" s="3">
        <v>1110</v>
      </c>
      <c r="B7" s="7" t="s">
        <v>9</v>
      </c>
      <c r="C7" s="13">
        <v>4657806.63</v>
      </c>
      <c r="D7" s="13">
        <v>44366388.350000001</v>
      </c>
      <c r="E7" s="13">
        <v>45130372.75</v>
      </c>
      <c r="F7" s="13">
        <f>+C7+D7-E7</f>
        <v>3893822.2300000042</v>
      </c>
      <c r="G7" s="13">
        <f>+F7-C7</f>
        <v>-763984.39999999572</v>
      </c>
    </row>
    <row r="8" spans="1:12" x14ac:dyDescent="0.2">
      <c r="A8" s="3">
        <v>1120</v>
      </c>
      <c r="B8" s="7" t="s">
        <v>10</v>
      </c>
      <c r="C8" s="13">
        <v>45559.27</v>
      </c>
      <c r="D8" s="13">
        <v>41153436.469999999</v>
      </c>
      <c r="E8" s="13">
        <v>41177356.93</v>
      </c>
      <c r="F8" s="13">
        <f>+C8+D8-E8</f>
        <v>21638.810000002384</v>
      </c>
      <c r="G8" s="13">
        <f>+F8-C8</f>
        <v>-23920.459999997613</v>
      </c>
    </row>
    <row r="9" spans="1:12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ref="F9:F24" si="1">+C9+D9-E9</f>
        <v>0</v>
      </c>
      <c r="G9" s="13">
        <f t="shared" ref="G9:G13" si="2">+F9-C9</f>
        <v>0</v>
      </c>
    </row>
    <row r="10" spans="1:12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1"/>
        <v>0</v>
      </c>
      <c r="G10" s="13">
        <f t="shared" si="2"/>
        <v>0</v>
      </c>
    </row>
    <row r="11" spans="1:12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1"/>
        <v>0</v>
      </c>
      <c r="G11" s="13">
        <f t="shared" si="2"/>
        <v>0</v>
      </c>
    </row>
    <row r="12" spans="1:12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1"/>
        <v>0</v>
      </c>
      <c r="G12" s="13">
        <f t="shared" si="2"/>
        <v>0</v>
      </c>
    </row>
    <row r="13" spans="1:12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1"/>
        <v>0</v>
      </c>
      <c r="G13" s="13">
        <f t="shared" si="2"/>
        <v>0</v>
      </c>
    </row>
    <row r="14" spans="1:12" x14ac:dyDescent="0.2">
      <c r="A14" s="3"/>
      <c r="B14" s="7"/>
      <c r="C14" s="13"/>
      <c r="D14" s="13"/>
      <c r="E14" s="13"/>
      <c r="F14" s="13"/>
      <c r="G14" s="13"/>
    </row>
    <row r="15" spans="1:12" x14ac:dyDescent="0.2">
      <c r="A15" s="3">
        <v>1200</v>
      </c>
      <c r="B15" s="18" t="s">
        <v>14</v>
      </c>
      <c r="C15" s="13">
        <f>+SUM(C16:C24)</f>
        <v>4129880.65</v>
      </c>
      <c r="D15" s="13">
        <f>+SUM(D16:D24)</f>
        <v>2714823.23</v>
      </c>
      <c r="E15" s="13">
        <f>+SUM(E16:E24)</f>
        <v>1415622.26</v>
      </c>
      <c r="F15" s="13">
        <f>+SUM(F16:F24)</f>
        <v>5429081.6199999992</v>
      </c>
      <c r="G15" s="13">
        <f>+SUM(G16:G24)</f>
        <v>1299200.9699999995</v>
      </c>
    </row>
    <row r="16" spans="1:12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1"/>
        <v>0</v>
      </c>
      <c r="G16" s="13">
        <f t="shared" ref="G16:G24" si="3">+F16-C16</f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1"/>
        <v>0</v>
      </c>
      <c r="G17" s="13">
        <f t="shared" si="3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1"/>
        <v>0</v>
      </c>
      <c r="G18" s="13">
        <f t="shared" si="3"/>
        <v>0</v>
      </c>
    </row>
    <row r="19" spans="1:7" x14ac:dyDescent="0.2">
      <c r="A19" s="3">
        <v>1240</v>
      </c>
      <c r="B19" s="7" t="s">
        <v>18</v>
      </c>
      <c r="C19" s="13">
        <v>4736552.67</v>
      </c>
      <c r="D19" s="13">
        <v>1152104.68</v>
      </c>
      <c r="E19" s="13">
        <v>0</v>
      </c>
      <c r="F19" s="13">
        <f>+C19+D19-E19</f>
        <v>5888657.3499999996</v>
      </c>
      <c r="G19" s="13">
        <f>+F19-C19</f>
        <v>1152104.6799999997</v>
      </c>
    </row>
    <row r="20" spans="1:7" x14ac:dyDescent="0.2">
      <c r="A20" s="3">
        <v>1250</v>
      </c>
      <c r="B20" s="7" t="s">
        <v>19</v>
      </c>
      <c r="C20" s="13">
        <v>0</v>
      </c>
      <c r="D20" s="13">
        <v>1562718.55</v>
      </c>
      <c r="E20" s="13">
        <v>0</v>
      </c>
      <c r="F20" s="13">
        <f>+C20+D20-E20</f>
        <v>1562718.55</v>
      </c>
      <c r="G20" s="13">
        <f t="shared" si="3"/>
        <v>1562718.55</v>
      </c>
    </row>
    <row r="21" spans="1:7" x14ac:dyDescent="0.2">
      <c r="A21" s="3">
        <v>1260</v>
      </c>
      <c r="B21" s="7" t="s">
        <v>20</v>
      </c>
      <c r="C21" s="13">
        <v>0</v>
      </c>
      <c r="D21" s="13">
        <v>0</v>
      </c>
      <c r="E21" s="13">
        <v>0</v>
      </c>
      <c r="F21" s="13">
        <f>+C21+D21-E21</f>
        <v>0</v>
      </c>
      <c r="G21" s="13">
        <f t="shared" si="3"/>
        <v>0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1"/>
        <v>0</v>
      </c>
      <c r="G22" s="13">
        <f t="shared" si="3"/>
        <v>0</v>
      </c>
    </row>
    <row r="23" spans="1:7" x14ac:dyDescent="0.2">
      <c r="A23" s="3">
        <v>1280</v>
      </c>
      <c r="B23" s="7" t="s">
        <v>22</v>
      </c>
      <c r="C23" s="13">
        <v>-606672.02</v>
      </c>
      <c r="D23" s="13">
        <v>0</v>
      </c>
      <c r="E23" s="13">
        <v>1415622.26</v>
      </c>
      <c r="F23" s="13">
        <f>+C23+D23-E23</f>
        <v>-2022294.28</v>
      </c>
      <c r="G23" s="13">
        <f>+F23-C23</f>
        <v>-1415622.26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1"/>
        <v>0</v>
      </c>
      <c r="G24" s="13">
        <f t="shared" si="3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8" spans="1:7" x14ac:dyDescent="0.2">
      <c r="A28" s="19" t="s">
        <v>25</v>
      </c>
    </row>
    <row r="31" spans="1:7" x14ac:dyDescent="0.2">
      <c r="C31" s="20"/>
      <c r="D31" s="20"/>
      <c r="E31" s="20"/>
      <c r="F31" s="20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4</xdr:col>
                <xdr:colOff>342900</xdr:colOff>
                <xdr:row>34</xdr:row>
                <xdr:rowOff>19050</xdr:rowOff>
              </from>
              <to>
                <xdr:col>6</xdr:col>
                <xdr:colOff>723900</xdr:colOff>
                <xdr:row>39</xdr:row>
                <xdr:rowOff>104775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F627E3-3971-4300-A86F-49E0DD34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2021-02-16T15:26:01Z</cp:lastPrinted>
  <dcterms:created xsi:type="dcterms:W3CDTF">2014-02-09T04:04:15Z</dcterms:created>
  <dcterms:modified xsi:type="dcterms:W3CDTF">2021-02-16T15:26:09Z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